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20" yWindow="-15" windowWidth="11550" windowHeight="9300"/>
  </bookViews>
  <sheets>
    <sheet name="Solar" sheetId="2" r:id="rId1"/>
    <sheet name="Wind" sheetId="3" r:id="rId2"/>
    <sheet name="Wind Factors" sheetId="4" r:id="rId3"/>
  </sheets>
  <calcPr calcId="145621"/>
</workbook>
</file>

<file path=xl/calcChain.xml><?xml version="1.0" encoding="utf-8"?>
<calcChain xmlns="http://schemas.openxmlformats.org/spreadsheetml/2006/main">
  <c r="C15" i="4" l="1"/>
  <c r="D15" i="4" s="1"/>
  <c r="C11" i="4"/>
  <c r="C9" i="4"/>
  <c r="C10" i="4" s="1"/>
  <c r="C16" i="4" s="1"/>
  <c r="C17" i="4"/>
  <c r="D17" i="4" l="1"/>
  <c r="D16" i="4"/>
</calcChain>
</file>

<file path=xl/sharedStrings.xml><?xml version="1.0" encoding="utf-8"?>
<sst xmlns="http://schemas.openxmlformats.org/spreadsheetml/2006/main" count="26" uniqueCount="24">
  <si>
    <r>
      <t>Power Density = k*(Wind Speed)</t>
    </r>
    <r>
      <rPr>
        <vertAlign val="superscript"/>
        <sz val="12"/>
        <color indexed="8"/>
        <rFont val="Times New Roman"/>
        <family val="1"/>
      </rPr>
      <t>3</t>
    </r>
  </si>
  <si>
    <t>P/A=</t>
  </si>
  <si>
    <t>½ρV³</t>
  </si>
  <si>
    <t>P=</t>
  </si>
  <si>
    <t>Power</t>
  </si>
  <si>
    <t>W</t>
  </si>
  <si>
    <t>A=</t>
  </si>
  <si>
    <t>Area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</si>
  <si>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</si>
  <si>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ρ=</t>
  </si>
  <si>
    <t>kg/m³</t>
  </si>
  <si>
    <t>V=</t>
  </si>
  <si>
    <t>Speed</t>
  </si>
  <si>
    <t>m/s</t>
  </si>
  <si>
    <t>1 foot=</t>
  </si>
  <si>
    <t>meter</t>
  </si>
  <si>
    <t>1 mph=</t>
  </si>
  <si>
    <t>mps</t>
  </si>
  <si>
    <t>1 knot=</t>
  </si>
  <si>
    <t>Conversion Factor (k)</t>
  </si>
  <si>
    <r>
      <t>W/m</t>
    </r>
    <r>
      <rPr>
        <vertAlign val="superscript"/>
        <sz val="12"/>
        <color indexed="8"/>
        <rFont val="Times New Roman"/>
        <family val="1"/>
      </rPr>
      <t>2</t>
    </r>
  </si>
  <si>
    <r>
      <t>W/ft</t>
    </r>
    <r>
      <rPr>
        <vertAlign val="superscript"/>
        <sz val="12"/>
        <color indexed="8"/>
        <rFont val="Times New Roman"/>
        <family val="1"/>
      </rPr>
      <t>2</t>
    </r>
  </si>
  <si>
    <t>mph</t>
  </si>
  <si>
    <t>knots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</si>
</sst>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3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wrapText="1"/>
    </xf>
    <xf numFmtId="49" fontId="5" fillId="0" borderId="0" xfId="0" applyNumberFormat="1" applyFont="1" applyBorder="1" applyAlignment="1">
      <alignment wrapText="1"/>
    </xf>
    <xf numFmtId="2" fontId="5" fillId="0" borderId="0" xfId="0" applyNumberFormat="1" applyFont="1" applyAlignment="1">
      <alignment wrapText="1"/>
    </xf>
    <xf numFmtId="164" fontId="5" fillId="0" borderId="0" xfId="0" applyNumberFormat="1" applyFont="1"/>
    <xf numFmtId="0" fontId="5" fillId="0" borderId="0" xfId="0" applyFont="1" applyFill="1" applyBorder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Fill="1" applyBorder="1"/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1" fontId="5" fillId="0" borderId="0" xfId="0" applyNumberFormat="1" applyFont="1" applyBorder="1"/>
    <xf numFmtId="0" fontId="5" fillId="0" borderId="0" xfId="0" applyFont="1" applyBorder="1"/>
    <xf numFmtId="2" fontId="5" fillId="0" borderId="0" xfId="0" applyNumberFormat="1" applyFont="1" applyBorder="1"/>
    <xf numFmtId="166" fontId="7" fillId="0" borderId="0" xfId="1" applyNumberFormat="1" applyFont="1"/>
    <xf numFmtId="0" fontId="7" fillId="0" borderId="0" xfId="1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 horizontal="left"/>
    </xf>
    <xf numFmtId="0" fontId="7" fillId="0" borderId="0" xfId="1" applyFont="1" applyBorder="1"/>
    <xf numFmtId="166" fontId="7" fillId="0" borderId="0" xfId="1" applyNumberFormat="1" applyFont="1" applyBorder="1"/>
    <xf numFmtId="166" fontId="7" fillId="0" borderId="0" xfId="0" applyNumberFormat="1" applyFont="1"/>
    <xf numFmtId="0" fontId="7" fillId="0" borderId="0" xfId="1" applyFont="1" applyAlignment="1">
      <alignment horizontal="right"/>
    </xf>
    <xf numFmtId="0" fontId="7" fillId="0" borderId="1" xfId="1" applyFont="1" applyBorder="1"/>
    <xf numFmtId="166" fontId="7" fillId="0" borderId="1" xfId="1" applyNumberFormat="1" applyFont="1" applyBorder="1"/>
    <xf numFmtId="0" fontId="7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 Average Daily Solar Energy at Barrington Library (kWh/sq ft)</a:t>
            </a:r>
          </a:p>
        </c:rich>
      </c:tx>
      <c:layout>
        <c:manualLayout>
          <c:xMode val="edge"/>
          <c:yMode val="edge"/>
          <c:x val="0.24076948642477802"/>
          <c:y val="2.564110226259667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Lit>
              <c:ptCount val="13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0.18849284604666799</c:v>
              </c:pt>
              <c:pt idx="1">
                <c:v>0.225000132776733</c:v>
              </c:pt>
              <c:pt idx="2">
                <c:v>0.34691747609007301</c:v>
              </c:pt>
              <c:pt idx="3">
                <c:v>0.52131612428846397</c:v>
              </c:pt>
              <c:pt idx="4">
                <c:v>0.55399799881191902</c:v>
              </c:pt>
              <c:pt idx="5">
                <c:v>0.55268566023082999</c:v>
              </c:pt>
              <c:pt idx="6">
                <c:v>0.52713226869807595</c:v>
              </c:pt>
              <c:pt idx="7">
                <c:v>0.50584409438287503</c:v>
              </c:pt>
              <c:pt idx="8">
                <c:v>0.29363900240882002</c:v>
              </c:pt>
              <c:pt idx="9">
                <c:v>0</c:v>
              </c:pt>
              <c:pt idx="10">
                <c:v>0.19329800194597299</c:v>
              </c:pt>
              <c:pt idx="11">
                <c:v>0.125019288318994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61120"/>
        <c:axId val="49462656"/>
      </c:barChart>
      <c:catAx>
        <c:axId val="4946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462656"/>
        <c:crosses val="autoZero"/>
        <c:auto val="1"/>
        <c:lblAlgn val="ctr"/>
        <c:lblOffset val="100"/>
        <c:noMultiLvlLbl val="0"/>
      </c:catAx>
      <c:valAx>
        <c:axId val="4946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46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 Average Daily Wind Energy at Conimicut Light (kWh/sq ft)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0.60458936829749899</c:v>
              </c:pt>
              <c:pt idx="1">
                <c:v>0.79366138088045601</c:v>
              </c:pt>
              <c:pt idx="2">
                <c:v>0.658717856353502</c:v>
              </c:pt>
              <c:pt idx="3">
                <c:v>0.66006906999474202</c:v>
              </c:pt>
              <c:pt idx="4">
                <c:v>0.440776095813249</c:v>
              </c:pt>
              <c:pt idx="5">
                <c:v>0.40807882613875002</c:v>
              </c:pt>
              <c:pt idx="6">
                <c:v>0.2548675850105</c:v>
              </c:pt>
              <c:pt idx="7">
                <c:v>0.23385044348949899</c:v>
              </c:pt>
              <c:pt idx="8">
                <c:v>0.28357973880431597</c:v>
              </c:pt>
              <c:pt idx="9">
                <c:v>0.26342779324874899</c:v>
              </c:pt>
              <c:pt idx="10">
                <c:v>0.76199000183328303</c:v>
              </c:pt>
              <c:pt idx="11">
                <c:v>0.330951672434249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56288"/>
        <c:axId val="53757824"/>
      </c:barChart>
      <c:catAx>
        <c:axId val="537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757824"/>
        <c:crosses val="autoZero"/>
        <c:auto val="1"/>
        <c:lblAlgn val="ctr"/>
        <c:lblOffset val="100"/>
        <c:noMultiLvlLbl val="0"/>
      </c:catAx>
      <c:valAx>
        <c:axId val="53757824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5375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2.png"/><Relationship Id="rId5" Type="http://schemas.openxmlformats.org/officeDocument/2006/relationships/chart" Target="../charts/chart2.xml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222213</xdr:colOff>
      <xdr:row>0</xdr:row>
      <xdr:rowOff>1</xdr:rowOff>
    </xdr:from>
    <xdr:to>
      <xdr:col>33</xdr:col>
      <xdr:colOff>203377</xdr:colOff>
      <xdr:row>1</xdr:row>
      <xdr:rowOff>153407</xdr:rowOff>
    </xdr:to>
    <xdr:sp macro="" textlink="">
      <xdr:nvSpPr>
        <xdr:cNvPr id="2" name="TextBox 13"/>
        <xdr:cNvSpPr txBox="1"/>
      </xdr:nvSpPr>
      <xdr:spPr>
        <a:xfrm>
          <a:off x="700368" y="1"/>
          <a:ext cx="7370669" cy="38380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000" b="1"/>
            <a:t>Turning the sun’s energy into useful electricity…</a:t>
          </a:r>
        </a:p>
      </xdr:txBody>
    </xdr:sp>
    <xdr:clientData/>
  </xdr:twoCellAnchor>
  <xdr:twoCellAnchor>
    <xdr:from>
      <xdr:col>0</xdr:col>
      <xdr:colOff>242046</xdr:colOff>
      <xdr:row>20</xdr:row>
      <xdr:rowOff>9926</xdr:rowOff>
    </xdr:from>
    <xdr:to>
      <xdr:col>19</xdr:col>
      <xdr:colOff>893</xdr:colOff>
      <xdr:row>25</xdr:row>
      <xdr:rowOff>0</xdr:rowOff>
    </xdr:to>
    <xdr:sp macro="" textlink="">
      <xdr:nvSpPr>
        <xdr:cNvPr id="3" name="Rectangle 2"/>
        <xdr:cNvSpPr/>
      </xdr:nvSpPr>
      <xdr:spPr>
        <a:xfrm>
          <a:off x="238124" y="4772426"/>
          <a:ext cx="4283448" cy="118069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en-US"/>
        </a:p>
      </xdr:txBody>
    </xdr:sp>
    <xdr:clientData/>
  </xdr:twoCellAnchor>
  <xdr:twoCellAnchor>
    <xdr:from>
      <xdr:col>1</xdr:col>
      <xdr:colOff>-1</xdr:colOff>
      <xdr:row>2</xdr:row>
      <xdr:rowOff>0</xdr:rowOff>
    </xdr:from>
    <xdr:to>
      <xdr:col>19</xdr:col>
      <xdr:colOff>11205</xdr:colOff>
      <xdr:row>7</xdr:row>
      <xdr:rowOff>0</xdr:rowOff>
    </xdr:to>
    <xdr:sp macro="" textlink="">
      <xdr:nvSpPr>
        <xdr:cNvPr id="4" name="Rectangle 3"/>
        <xdr:cNvSpPr/>
      </xdr:nvSpPr>
      <xdr:spPr>
        <a:xfrm>
          <a:off x="238124" y="476250"/>
          <a:ext cx="4297456" cy="11906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en-US"/>
        </a:p>
      </xdr:txBody>
    </xdr:sp>
    <xdr:clientData/>
  </xdr:twoCellAnchor>
  <xdr:twoCellAnchor>
    <xdr:from>
      <xdr:col>0</xdr:col>
      <xdr:colOff>242046</xdr:colOff>
      <xdr:row>14</xdr:row>
      <xdr:rowOff>11206</xdr:rowOff>
    </xdr:from>
    <xdr:to>
      <xdr:col>19</xdr:col>
      <xdr:colOff>893</xdr:colOff>
      <xdr:row>19</xdr:row>
      <xdr:rowOff>11205</xdr:rowOff>
    </xdr:to>
    <xdr:sp macro="" textlink="">
      <xdr:nvSpPr>
        <xdr:cNvPr id="5" name="Rectangle 4"/>
        <xdr:cNvSpPr/>
      </xdr:nvSpPr>
      <xdr:spPr>
        <a:xfrm>
          <a:off x="238124" y="3344956"/>
          <a:ext cx="4283448" cy="119062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en-US"/>
        </a:p>
      </xdr:txBody>
    </xdr:sp>
    <xdr:clientData/>
  </xdr:twoCellAnchor>
  <xdr:twoCellAnchor>
    <xdr:from>
      <xdr:col>1</xdr:col>
      <xdr:colOff>6722</xdr:colOff>
      <xdr:row>8</xdr:row>
      <xdr:rowOff>25214</xdr:rowOff>
    </xdr:from>
    <xdr:to>
      <xdr:col>19</xdr:col>
      <xdr:colOff>893</xdr:colOff>
      <xdr:row>13</xdr:row>
      <xdr:rowOff>32540</xdr:rowOff>
    </xdr:to>
    <xdr:sp macro="" textlink="">
      <xdr:nvSpPr>
        <xdr:cNvPr id="6" name="Rectangle 5"/>
        <xdr:cNvSpPr/>
      </xdr:nvSpPr>
      <xdr:spPr>
        <a:xfrm>
          <a:off x="238124" y="1920689"/>
          <a:ext cx="4283448" cy="119987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en-US"/>
        </a:p>
      </xdr:txBody>
    </xdr:sp>
    <xdr:clientData/>
  </xdr:twoCellAnchor>
  <xdr:twoCellAnchor>
    <xdr:from>
      <xdr:col>0</xdr:col>
      <xdr:colOff>219635</xdr:colOff>
      <xdr:row>20</xdr:row>
      <xdr:rowOff>2242</xdr:rowOff>
    </xdr:from>
    <xdr:to>
      <xdr:col>14</xdr:col>
      <xdr:colOff>895</xdr:colOff>
      <xdr:row>25</xdr:row>
      <xdr:rowOff>0</xdr:rowOff>
    </xdr:to>
    <xdr:sp macro="" textlink="">
      <xdr:nvSpPr>
        <xdr:cNvPr id="7" name="TextBox 4"/>
        <xdr:cNvSpPr txBox="1"/>
      </xdr:nvSpPr>
      <xdr:spPr>
        <a:xfrm>
          <a:off x="219635" y="4764742"/>
          <a:ext cx="3111312" cy="118838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 baseline="0"/>
            <a:t>Therefore, each square foot of  solar panels would produce about  16 kWh of electricity per year</a:t>
          </a:r>
        </a:p>
      </xdr:txBody>
    </xdr:sp>
    <xdr:clientData/>
  </xdr:twoCellAnchor>
  <xdr:twoCellAnchor editAs="oneCell">
    <xdr:from>
      <xdr:col>13</xdr:col>
      <xdr:colOff>190500</xdr:colOff>
      <xdr:row>2</xdr:row>
      <xdr:rowOff>0</xdr:rowOff>
    </xdr:from>
    <xdr:to>
      <xdr:col>18</xdr:col>
      <xdr:colOff>228600</xdr:colOff>
      <xdr:row>6</xdr:row>
      <xdr:rowOff>209550</xdr:rowOff>
    </xdr:to>
    <xdr:pic>
      <xdr:nvPicPr>
        <xdr:cNvPr id="3015" name="Picture 8" descr="C:\Users\029912\AppData\Local\Microsoft\Windows\Temporary Internet Files\Content.IE5\F2XHZS7K\MC900439223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476250"/>
          <a:ext cx="12287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13</xdr:col>
      <xdr:colOff>222181</xdr:colOff>
      <xdr:row>12</xdr:row>
      <xdr:rowOff>228129</xdr:rowOff>
    </xdr:to>
    <xdr:sp macro="" textlink="">
      <xdr:nvSpPr>
        <xdr:cNvPr id="9" name="TextBox 7"/>
        <xdr:cNvSpPr txBox="1"/>
      </xdr:nvSpPr>
      <xdr:spPr>
        <a:xfrm>
          <a:off x="238125" y="1905000"/>
          <a:ext cx="3081618" cy="118062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 baseline="0"/>
            <a:t>Over a year, that adds up to about 131 kWh/sq.ft.</a:t>
          </a:r>
        </a:p>
      </xdr:txBody>
    </xdr:sp>
    <xdr:clientData/>
  </xdr:twoCellAnchor>
  <xdr:twoCellAnchor editAs="oneCell">
    <xdr:from>
      <xdr:col>13</xdr:col>
      <xdr:colOff>190500</xdr:colOff>
      <xdr:row>8</xdr:row>
      <xdr:rowOff>28575</xdr:rowOff>
    </xdr:from>
    <xdr:to>
      <xdr:col>18</xdr:col>
      <xdr:colOff>200025</xdr:colOff>
      <xdr:row>13</xdr:row>
      <xdr:rowOff>38100</xdr:rowOff>
    </xdr:to>
    <xdr:pic>
      <xdr:nvPicPr>
        <xdr:cNvPr id="3017" name="Picture 10" descr="C:\Users\029912\AppData\Local\Microsoft\Windows\Temporary Internet Files\Content.IE5\WBTOYHW3\MC900434804[1]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933575"/>
          <a:ext cx="12001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7043</xdr:colOff>
      <xdr:row>14</xdr:row>
      <xdr:rowOff>4482</xdr:rowOff>
    </xdr:from>
    <xdr:to>
      <xdr:col>14</xdr:col>
      <xdr:colOff>897</xdr:colOff>
      <xdr:row>19</xdr:row>
      <xdr:rowOff>2239</xdr:rowOff>
    </xdr:to>
    <xdr:sp macro="" textlink="">
      <xdr:nvSpPr>
        <xdr:cNvPr id="11" name="TextBox 10"/>
        <xdr:cNvSpPr txBox="1"/>
      </xdr:nvSpPr>
      <xdr:spPr>
        <a:xfrm>
          <a:off x="245168" y="3338232"/>
          <a:ext cx="3085779" cy="118334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/>
            <a:t>But, solar panels can only convert about 12% of the sun’s energy </a:t>
          </a:r>
          <a:r>
            <a:rPr lang="en-US" sz="1600" baseline="0"/>
            <a:t>into</a:t>
          </a:r>
          <a:r>
            <a:rPr lang="en-US" sz="1600"/>
            <a:t> useful electricity</a:t>
          </a:r>
        </a:p>
      </xdr:txBody>
    </xdr:sp>
    <xdr:clientData/>
  </xdr:twoCellAnchor>
  <xdr:twoCellAnchor editAs="oneCell">
    <xdr:from>
      <xdr:col>13</xdr:col>
      <xdr:colOff>228600</xdr:colOff>
      <xdr:row>14</xdr:row>
      <xdr:rowOff>9525</xdr:rowOff>
    </xdr:from>
    <xdr:to>
      <xdr:col>19</xdr:col>
      <xdr:colOff>0</xdr:colOff>
      <xdr:row>19</xdr:row>
      <xdr:rowOff>9525</xdr:rowOff>
    </xdr:to>
    <xdr:pic>
      <xdr:nvPicPr>
        <xdr:cNvPr id="3019" name="Picture 12" descr="C:\Users\029912\AppData\Local\Microsoft\Windows\Temporary Internet Files\Content.IE5\F2XHZS7K\MC900438058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3343275"/>
          <a:ext cx="12001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9525</xdr:rowOff>
    </xdr:from>
    <xdr:to>
      <xdr:col>18</xdr:col>
      <xdr:colOff>152400</xdr:colOff>
      <xdr:row>24</xdr:row>
      <xdr:rowOff>219075</xdr:rowOff>
    </xdr:to>
    <xdr:pic>
      <xdr:nvPicPr>
        <xdr:cNvPr id="3020" name="Picture 13" descr="C:\Users\029912\AppData\Local\Microsoft\Windows\Temporary Internet Files\Content.IE5\WBTOYHW3\MC900437827[1].wm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4772025"/>
          <a:ext cx="11049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222212</xdr:colOff>
      <xdr:row>1</xdr:row>
      <xdr:rowOff>224117</xdr:rowOff>
    </xdr:from>
    <xdr:to>
      <xdr:col>14</xdr:col>
      <xdr:colOff>11183</xdr:colOff>
      <xdr:row>7</xdr:row>
      <xdr:rowOff>2054</xdr:rowOff>
    </xdr:to>
    <xdr:sp macro="" textlink="">
      <xdr:nvSpPr>
        <xdr:cNvPr id="14" name="TextBox 15"/>
        <xdr:cNvSpPr txBox="1"/>
      </xdr:nvSpPr>
      <xdr:spPr>
        <a:xfrm>
          <a:off x="224117" y="462242"/>
          <a:ext cx="3120838" cy="120164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 baseline="0"/>
            <a:t>In Barrington, the total energy from the sun is about 0.36 kilowatt hours per square foot (kWh/sq ft) each day (annual average)</a:t>
          </a:r>
        </a:p>
      </xdr:txBody>
    </xdr:sp>
    <xdr:clientData/>
  </xdr:twoCellAnchor>
  <xdr:twoCellAnchor>
    <xdr:from>
      <xdr:col>22</xdr:col>
      <xdr:colOff>0</xdr:colOff>
      <xdr:row>20</xdr:row>
      <xdr:rowOff>11205</xdr:rowOff>
    </xdr:from>
    <xdr:to>
      <xdr:col>58</xdr:col>
      <xdr:colOff>22411</xdr:colOff>
      <xdr:row>25</xdr:row>
      <xdr:rowOff>22412</xdr:rowOff>
    </xdr:to>
    <xdr:sp macro="" textlink="">
      <xdr:nvSpPr>
        <xdr:cNvPr id="15" name="Rectangle 14"/>
        <xdr:cNvSpPr/>
      </xdr:nvSpPr>
      <xdr:spPr>
        <a:xfrm>
          <a:off x="5238750" y="4773705"/>
          <a:ext cx="8594911" cy="120183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en-US"/>
        </a:p>
      </xdr:txBody>
    </xdr:sp>
    <xdr:clientData/>
  </xdr:twoCellAnchor>
  <xdr:twoCellAnchor>
    <xdr:from>
      <xdr:col>22</xdr:col>
      <xdr:colOff>0</xdr:colOff>
      <xdr:row>19</xdr:row>
      <xdr:rowOff>214593</xdr:rowOff>
    </xdr:from>
    <xdr:to>
      <xdr:col>58</xdr:col>
      <xdr:colOff>22411</xdr:colOff>
      <xdr:row>24</xdr:row>
      <xdr:rowOff>235302</xdr:rowOff>
    </xdr:to>
    <xdr:sp macro="" textlink="">
      <xdr:nvSpPr>
        <xdr:cNvPr id="16" name="TextBox 8"/>
        <xdr:cNvSpPr txBox="1"/>
      </xdr:nvSpPr>
      <xdr:spPr>
        <a:xfrm>
          <a:off x="5238750" y="4748493"/>
          <a:ext cx="8594911" cy="120463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solidFill>
                <a:schemeClr val="bg1"/>
              </a:solidFill>
            </a:rPr>
            <a:t>400 square feet of solar panels would produce about 6,400 kWh of electricity each year:</a:t>
          </a:r>
        </a:p>
        <a:p>
          <a:pPr marL="285750" indent="-285750">
            <a:buFont typeface="Arial" pitchFamily="34" charset="0"/>
            <a:buChar char="•"/>
          </a:pPr>
          <a:r>
            <a:rPr lang="en-US">
              <a:solidFill>
                <a:schemeClr val="bg1"/>
              </a:solidFill>
            </a:rPr>
            <a:t>That is about 60 % of the average</a:t>
          </a:r>
          <a:r>
            <a:rPr lang="en-US" baseline="0">
              <a:solidFill>
                <a:schemeClr val="bg1"/>
              </a:solidFill>
            </a:rPr>
            <a:t> annual household usage (10,000 kWh per year)</a:t>
          </a:r>
          <a:endParaRPr lang="en-US">
            <a:solidFill>
              <a:schemeClr val="bg1"/>
            </a:solidFill>
          </a:endParaRPr>
        </a:p>
        <a:p>
          <a:pPr marL="285750" indent="-285750">
            <a:buFont typeface="Arial" pitchFamily="34" charset="0"/>
            <a:buChar char="•"/>
          </a:pPr>
          <a:r>
            <a:rPr lang="en-US">
              <a:solidFill>
                <a:schemeClr val="bg1"/>
              </a:solidFill>
            </a:rPr>
            <a:t>At the rate of 16 cents per kWh, that would result</a:t>
          </a:r>
          <a:r>
            <a:rPr lang="en-US" baseline="0">
              <a:solidFill>
                <a:schemeClr val="bg1"/>
              </a:solidFill>
            </a:rPr>
            <a:t> in an annual saving of</a:t>
          </a:r>
          <a:r>
            <a:rPr lang="en-US">
              <a:solidFill>
                <a:schemeClr val="bg1"/>
              </a:solidFill>
            </a:rPr>
            <a:t> about $1,000</a:t>
          </a:r>
        </a:p>
      </xdr:txBody>
    </xdr:sp>
    <xdr:clientData/>
  </xdr:twoCellAnchor>
  <xdr:twoCellAnchor>
    <xdr:from>
      <xdr:col>21</xdr:col>
      <xdr:colOff>228600</xdr:colOff>
      <xdr:row>2</xdr:row>
      <xdr:rowOff>0</xdr:rowOff>
    </xdr:from>
    <xdr:to>
      <xdr:col>57</xdr:col>
      <xdr:colOff>238125</xdr:colOff>
      <xdr:row>19</xdr:row>
      <xdr:rowOff>0</xdr:rowOff>
    </xdr:to>
    <xdr:graphicFrame macro="">
      <xdr:nvGraphicFramePr>
        <xdr:cNvPr id="302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0.75113</cdr:x>
      <cdr:y>0.72728</cdr:y>
    </cdr:from>
    <cdr:to>
      <cdr:x>0.82077</cdr:x>
      <cdr:y>0.8668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62600" y="2659380"/>
          <a:ext cx="51054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/>
            <a:t>No data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222213</xdr:colOff>
      <xdr:row>0</xdr:row>
      <xdr:rowOff>1</xdr:rowOff>
    </xdr:from>
    <xdr:to>
      <xdr:col>33</xdr:col>
      <xdr:colOff>203377</xdr:colOff>
      <xdr:row>1</xdr:row>
      <xdr:rowOff>153407</xdr:rowOff>
    </xdr:to>
    <xdr:sp macro="" textlink="">
      <xdr:nvSpPr>
        <xdr:cNvPr id="2" name="TextBox 13"/>
        <xdr:cNvSpPr txBox="1"/>
      </xdr:nvSpPr>
      <xdr:spPr>
        <a:xfrm>
          <a:off x="700368" y="1"/>
          <a:ext cx="7370669" cy="38380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000" b="1"/>
            <a:t>Turning wind energy into useful electricity…</a:t>
          </a:r>
        </a:p>
      </xdr:txBody>
    </xdr:sp>
    <xdr:clientData/>
  </xdr:twoCellAnchor>
  <xdr:twoCellAnchor>
    <xdr:from>
      <xdr:col>22</xdr:col>
      <xdr:colOff>0</xdr:colOff>
      <xdr:row>19</xdr:row>
      <xdr:rowOff>228600</xdr:rowOff>
    </xdr:from>
    <xdr:to>
      <xdr:col>58</xdr:col>
      <xdr:colOff>19050</xdr:colOff>
      <xdr:row>25</xdr:row>
      <xdr:rowOff>19050</xdr:rowOff>
    </xdr:to>
    <xdr:grpSp>
      <xdr:nvGrpSpPr>
        <xdr:cNvPr id="231465" name="Group 2"/>
        <xdr:cNvGrpSpPr>
          <a:grpSpLocks/>
        </xdr:cNvGrpSpPr>
      </xdr:nvGrpSpPr>
      <xdr:grpSpPr bwMode="auto">
        <a:xfrm>
          <a:off x="5238750" y="4752975"/>
          <a:ext cx="8591550" cy="1219200"/>
          <a:chOff x="5177118" y="4695265"/>
          <a:chExt cx="8494058" cy="1210235"/>
        </a:xfrm>
      </xdr:grpSpPr>
      <xdr:sp macro="" textlink="">
        <xdr:nvSpPr>
          <xdr:cNvPr id="4" name="Rectangle 3"/>
          <xdr:cNvSpPr/>
        </xdr:nvSpPr>
        <xdr:spPr>
          <a:xfrm>
            <a:off x="5177118" y="4714175"/>
            <a:ext cx="8494058" cy="119132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n-US"/>
          </a:p>
        </xdr:txBody>
      </xdr:sp>
      <xdr:sp macro="" textlink="">
        <xdr:nvSpPr>
          <xdr:cNvPr id="5" name="TextBox 8"/>
          <xdr:cNvSpPr txBox="1"/>
        </xdr:nvSpPr>
        <xdr:spPr>
          <a:xfrm>
            <a:off x="5177118" y="4695265"/>
            <a:ext cx="8494058" cy="119132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>
                <a:solidFill>
                  <a:schemeClr val="bg1"/>
                </a:solidFill>
              </a:rPr>
              <a:t>A 20,000 square foot wind turbine  (160 foot</a:t>
            </a:r>
            <a:r>
              <a:rPr lang="en-US" baseline="0">
                <a:solidFill>
                  <a:schemeClr val="bg1"/>
                </a:solidFill>
              </a:rPr>
              <a:t> diameter) </a:t>
            </a:r>
            <a:r>
              <a:rPr lang="en-US">
                <a:solidFill>
                  <a:schemeClr val="bg1"/>
                </a:solidFill>
              </a:rPr>
              <a:t>at Conimicut Light would produce about 1,440,000 kWh of electricity each year:</a:t>
            </a:r>
          </a:p>
          <a:p>
            <a:pPr marL="285750" indent="-285750">
              <a:buFont typeface="Arial" pitchFamily="34" charset="0"/>
              <a:buChar char="•"/>
            </a:pPr>
            <a:r>
              <a:rPr lang="en-US">
                <a:solidFill>
                  <a:schemeClr val="bg1"/>
                </a:solidFill>
              </a:rPr>
              <a:t>At a rate of 16 cents per kWh, it would result</a:t>
            </a:r>
            <a:r>
              <a:rPr lang="en-US" baseline="0">
                <a:solidFill>
                  <a:schemeClr val="bg1"/>
                </a:solidFill>
              </a:rPr>
              <a:t> in an annual saving of</a:t>
            </a:r>
            <a:r>
              <a:rPr lang="en-US">
                <a:solidFill>
                  <a:schemeClr val="bg1"/>
                </a:solidFill>
              </a:rPr>
              <a:t> about $230,000</a:t>
            </a:r>
          </a:p>
          <a:p>
            <a:pPr marL="285750" indent="-285750">
              <a:buFont typeface="Arial" pitchFamily="34" charset="0"/>
              <a:buChar char="•"/>
            </a:pPr>
            <a:r>
              <a:rPr lang="en-US">
                <a:solidFill>
                  <a:schemeClr val="bg1"/>
                </a:solidFill>
              </a:rPr>
              <a:t>At an average</a:t>
            </a:r>
            <a:r>
              <a:rPr lang="en-US" baseline="0">
                <a:solidFill>
                  <a:schemeClr val="bg1"/>
                </a:solidFill>
              </a:rPr>
              <a:t> household usage of </a:t>
            </a:r>
            <a:r>
              <a:rPr lang="en-US">
                <a:solidFill>
                  <a:schemeClr val="bg1"/>
                </a:solidFill>
              </a:rPr>
              <a:t>10,000 kWh per year, it could power</a:t>
            </a:r>
            <a:r>
              <a:rPr lang="en-US" baseline="0">
                <a:solidFill>
                  <a:schemeClr val="bg1"/>
                </a:solidFill>
              </a:rPr>
              <a:t> 144 homes</a:t>
            </a:r>
            <a:endParaRPr lang="en-US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219075</xdr:colOff>
      <xdr:row>1</xdr:row>
      <xdr:rowOff>228600</xdr:rowOff>
    </xdr:from>
    <xdr:to>
      <xdr:col>19</xdr:col>
      <xdr:colOff>9525</xdr:colOff>
      <xdr:row>25</xdr:row>
      <xdr:rowOff>0</xdr:rowOff>
    </xdr:to>
    <xdr:grpSp>
      <xdr:nvGrpSpPr>
        <xdr:cNvPr id="231466" name="Group 5"/>
        <xdr:cNvGrpSpPr>
          <a:grpSpLocks/>
        </xdr:cNvGrpSpPr>
      </xdr:nvGrpSpPr>
      <xdr:grpSpPr bwMode="auto">
        <a:xfrm>
          <a:off x="219075" y="466725"/>
          <a:ext cx="4314825" cy="5486400"/>
          <a:chOff x="219634" y="459441"/>
          <a:chExt cx="4262718" cy="5423647"/>
        </a:xfrm>
      </xdr:grpSpPr>
      <xdr:sp macro="" textlink="">
        <xdr:nvSpPr>
          <xdr:cNvPr id="7" name="Rectangle 6"/>
          <xdr:cNvSpPr/>
        </xdr:nvSpPr>
        <xdr:spPr>
          <a:xfrm>
            <a:off x="238454" y="4715497"/>
            <a:ext cx="4234488" cy="1167591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n-US"/>
          </a:p>
        </xdr:txBody>
      </xdr:sp>
      <xdr:sp macro="" textlink="">
        <xdr:nvSpPr>
          <xdr:cNvPr id="8" name="Rectangle 7"/>
          <xdr:cNvSpPr/>
        </xdr:nvSpPr>
        <xdr:spPr>
          <a:xfrm>
            <a:off x="238454" y="468857"/>
            <a:ext cx="4243898" cy="1177007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n-US"/>
          </a:p>
        </xdr:txBody>
      </xdr:sp>
      <xdr:sp macro="" textlink="">
        <xdr:nvSpPr>
          <xdr:cNvPr id="9" name="Rectangle 8"/>
          <xdr:cNvSpPr/>
        </xdr:nvSpPr>
        <xdr:spPr>
          <a:xfrm>
            <a:off x="238454" y="3303089"/>
            <a:ext cx="4234488" cy="1177007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n-US"/>
          </a:p>
        </xdr:txBody>
      </xdr:sp>
      <xdr:sp macro="" textlink="">
        <xdr:nvSpPr>
          <xdr:cNvPr id="10" name="Rectangle 9"/>
          <xdr:cNvSpPr/>
        </xdr:nvSpPr>
        <xdr:spPr>
          <a:xfrm>
            <a:off x="238454" y="1900097"/>
            <a:ext cx="4234488" cy="1186423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n-US"/>
          </a:p>
        </xdr:txBody>
      </xdr:sp>
      <xdr:sp macro="" textlink="">
        <xdr:nvSpPr>
          <xdr:cNvPr id="11" name="TextBox 4"/>
          <xdr:cNvSpPr txBox="1"/>
        </xdr:nvSpPr>
        <xdr:spPr>
          <a:xfrm>
            <a:off x="219634" y="4706081"/>
            <a:ext cx="3077061" cy="117700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 baseline="0"/>
              <a:t>Therefore, each square foot of  a wind turbine would produce about  72 kWh of electricity per year</a:t>
            </a:r>
          </a:p>
        </xdr:txBody>
      </xdr:sp>
      <xdr:sp macro="" textlink="">
        <xdr:nvSpPr>
          <xdr:cNvPr id="12" name="TextBox 7"/>
          <xdr:cNvSpPr txBox="1"/>
        </xdr:nvSpPr>
        <xdr:spPr>
          <a:xfrm>
            <a:off x="238454" y="1881265"/>
            <a:ext cx="3048831" cy="116759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 baseline="0"/>
              <a:t>Over a year, that adds up to about 180 kWh/sq.ft.</a:t>
            </a:r>
          </a:p>
        </xdr:txBody>
      </xdr:sp>
      <xdr:pic>
        <xdr:nvPicPr>
          <xdr:cNvPr id="231474" name="Picture 10" descr="C:\Users\029912\AppData\Local\Microsoft\Windows\Temporary Internet Files\Content.IE5\WBTOYHW3\MC900434804[1]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9706" y="1911163"/>
            <a:ext cx="1186143" cy="1186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TextBox 13"/>
          <xdr:cNvSpPr txBox="1"/>
        </xdr:nvSpPr>
        <xdr:spPr>
          <a:xfrm>
            <a:off x="238454" y="3303089"/>
            <a:ext cx="3058241" cy="116759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But, wind turbines can only convert about 40% of the wind energy </a:t>
            </a:r>
            <a:r>
              <a:rPr lang="en-US" sz="1600" baseline="0"/>
              <a:t>into</a:t>
            </a:r>
            <a:r>
              <a:rPr lang="en-US" sz="1600"/>
              <a:t> useful electricity</a:t>
            </a:r>
          </a:p>
        </xdr:txBody>
      </xdr:sp>
      <xdr:sp macro="" textlink="">
        <xdr:nvSpPr>
          <xdr:cNvPr id="15" name="TextBox 15"/>
          <xdr:cNvSpPr txBox="1"/>
        </xdr:nvSpPr>
        <xdr:spPr>
          <a:xfrm>
            <a:off x="219634" y="459441"/>
            <a:ext cx="3001782" cy="118642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 baseline="0"/>
              <a:t>At Conimicut Light, the total wind energy is about 0.5 kilowatt hours per square foot (kWh/sq ft) each day (annual average)</a:t>
            </a:r>
          </a:p>
        </xdr:txBody>
      </xdr:sp>
      <xdr:pic>
        <xdr:nvPicPr>
          <xdr:cNvPr id="231477" name="Picture 1" descr="C:\Documents and Settings\Peter\Local Settings\Temporary Internet Files\Content.IE5\8ZXMDG2H\MC900021454[1]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5235" y="661148"/>
            <a:ext cx="1316736" cy="6713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1478" name="Picture 2" descr="C:\Documents and Settings\Peter\Local Settings\Temporary Internet Files\Content.IE5\CILKVOL3\MC900437679[1]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40206" y="3440206"/>
            <a:ext cx="889000" cy="933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1479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64323" y="4796117"/>
            <a:ext cx="334125" cy="9344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0</xdr:colOff>
      <xdr:row>2</xdr:row>
      <xdr:rowOff>0</xdr:rowOff>
    </xdr:from>
    <xdr:to>
      <xdr:col>58</xdr:col>
      <xdr:colOff>0</xdr:colOff>
      <xdr:row>19</xdr:row>
      <xdr:rowOff>0</xdr:rowOff>
    </xdr:to>
    <xdr:graphicFrame macro="">
      <xdr:nvGraphicFramePr>
        <xdr:cNvPr id="23146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tabSelected="1" zoomScale="85" zoomScaleNormal="85" workbookViewId="0"/>
  </sheetViews>
  <sheetFormatPr defaultColWidth="3.5703125" defaultRowHeight="18.75" customHeight="1" x14ac:dyDescent="0.25"/>
  <sheetData>
    <row r="1" spans="1:25" ht="1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3"/>
      <c r="W1" s="3"/>
    </row>
    <row r="2" spans="1:25" ht="18.75" customHeight="1" x14ac:dyDescent="0.3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3"/>
      <c r="W2" s="3"/>
    </row>
    <row r="3" spans="1:25" ht="18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3"/>
      <c r="W3" s="3"/>
    </row>
    <row r="4" spans="1:25" ht="18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</row>
    <row r="5" spans="1:25" ht="18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3"/>
      <c r="S5" s="3"/>
      <c r="T5" s="3"/>
      <c r="U5" s="3"/>
      <c r="V5" s="6"/>
      <c r="W5" s="6"/>
      <c r="X5" s="7"/>
      <c r="Y5" s="7"/>
    </row>
    <row r="6" spans="1:25" ht="18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8"/>
      <c r="W6" s="8"/>
      <c r="X6" s="8"/>
      <c r="Y6" s="7"/>
    </row>
    <row r="7" spans="1:25" ht="18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3"/>
      <c r="S7" s="3"/>
      <c r="T7" s="9"/>
      <c r="U7" s="9"/>
      <c r="V7" s="6"/>
      <c r="W7" s="6"/>
      <c r="X7" s="7"/>
      <c r="Y7" s="7"/>
    </row>
    <row r="8" spans="1:25" ht="18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8"/>
      <c r="W8" s="8"/>
      <c r="X8" s="8"/>
      <c r="Y8" s="7"/>
    </row>
    <row r="9" spans="1:25" ht="18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6"/>
      <c r="W9" s="6"/>
      <c r="X9" s="7"/>
      <c r="Y9" s="7"/>
    </row>
    <row r="10" spans="1:25" ht="18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8"/>
      <c r="W10" s="8"/>
      <c r="X10" s="8"/>
      <c r="Y10" s="7"/>
    </row>
    <row r="11" spans="1:25" ht="18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0"/>
      <c r="R11" s="3"/>
      <c r="S11" s="11"/>
      <c r="T11" s="9"/>
      <c r="U11" s="9"/>
      <c r="V11" s="6"/>
      <c r="W11" s="12"/>
      <c r="X11" s="7"/>
      <c r="Y11" s="7"/>
    </row>
    <row r="12" spans="1:25" ht="18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8"/>
      <c r="W12" s="8"/>
      <c r="X12" s="8"/>
      <c r="Y12" s="7"/>
    </row>
    <row r="13" spans="1:25" ht="18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3"/>
      <c r="R13" s="13"/>
      <c r="S13" s="13"/>
      <c r="T13" s="13"/>
      <c r="U13" s="13"/>
      <c r="V13" s="6"/>
      <c r="W13" s="14"/>
      <c r="X13" s="7"/>
      <c r="Y13" s="7"/>
    </row>
    <row r="14" spans="1:25" ht="18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5"/>
      <c r="R14" s="15"/>
      <c r="S14" s="15"/>
      <c r="T14" s="15"/>
      <c r="U14" s="15"/>
      <c r="V14" s="12"/>
      <c r="W14" s="12"/>
      <c r="X14" s="12"/>
      <c r="Y14" s="7"/>
    </row>
    <row r="15" spans="1:25" ht="18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6"/>
      <c r="R15" s="15"/>
      <c r="S15" s="17"/>
      <c r="T15" s="9"/>
      <c r="U15" s="9"/>
      <c r="V15" s="18"/>
      <c r="W15" s="14"/>
      <c r="X15" s="7"/>
      <c r="Y15" s="7"/>
    </row>
    <row r="16" spans="1:25" ht="18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5"/>
      <c r="R16" s="15"/>
      <c r="S16" s="15"/>
      <c r="T16" s="15"/>
      <c r="U16" s="15"/>
      <c r="V16" s="19"/>
      <c r="W16" s="20"/>
    </row>
    <row r="17" spans="1:24" ht="18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5"/>
      <c r="R17" s="15"/>
      <c r="S17" s="15"/>
      <c r="T17" s="15"/>
      <c r="U17" s="15"/>
      <c r="V17" s="15"/>
      <c r="W17" s="15"/>
      <c r="X17" s="15"/>
    </row>
    <row r="18" spans="1:24" ht="18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5"/>
      <c r="R18" s="15"/>
      <c r="S18" s="15"/>
      <c r="T18" s="15"/>
      <c r="U18" s="15"/>
      <c r="V18" s="21"/>
      <c r="W18" s="20"/>
    </row>
  </sheetData>
  <pageMargins left="0.25" right="0.25" top="1" bottom="0.75" header="0.3" footer="0.3"/>
  <pageSetup scale="6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zoomScale="85" zoomScaleNormal="85" workbookViewId="0"/>
  </sheetViews>
  <sheetFormatPr defaultColWidth="3.5703125" defaultRowHeight="18.75" customHeight="1" x14ac:dyDescent="0.25"/>
  <sheetData>
    <row r="1" spans="1:25" ht="1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3"/>
      <c r="W1" s="3"/>
    </row>
    <row r="2" spans="1:25" ht="18.75" customHeight="1" x14ac:dyDescent="0.3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3"/>
      <c r="W2" s="3"/>
    </row>
    <row r="3" spans="1:25" ht="18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3"/>
      <c r="W3" s="3"/>
    </row>
    <row r="4" spans="1:25" ht="18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</row>
    <row r="5" spans="1:25" ht="18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3"/>
      <c r="S5" s="3"/>
      <c r="T5" s="3"/>
      <c r="U5" s="3"/>
      <c r="V5" s="6"/>
      <c r="W5" s="6"/>
      <c r="X5" s="7"/>
      <c r="Y5" s="7"/>
    </row>
    <row r="6" spans="1:25" ht="18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8"/>
      <c r="W6" s="8"/>
      <c r="X6" s="8"/>
      <c r="Y6" s="7"/>
    </row>
    <row r="7" spans="1:25" ht="18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3"/>
      <c r="S7" s="3"/>
      <c r="T7" s="9"/>
      <c r="U7" s="9"/>
      <c r="V7" s="6"/>
      <c r="W7" s="6"/>
      <c r="X7" s="7"/>
      <c r="Y7" s="7"/>
    </row>
    <row r="8" spans="1:25" ht="18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8"/>
      <c r="W8" s="8"/>
      <c r="X8" s="8"/>
      <c r="Y8" s="7"/>
    </row>
    <row r="9" spans="1:25" ht="18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6"/>
      <c r="W9" s="6"/>
      <c r="X9" s="7"/>
      <c r="Y9" s="7"/>
    </row>
    <row r="10" spans="1:25" ht="18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8"/>
      <c r="W10" s="8"/>
      <c r="X10" s="8"/>
      <c r="Y10" s="7"/>
    </row>
    <row r="11" spans="1:25" ht="18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0"/>
      <c r="R11" s="3"/>
      <c r="S11" s="11"/>
      <c r="T11" s="9"/>
      <c r="U11" s="9"/>
      <c r="V11" s="6"/>
      <c r="W11" s="12"/>
      <c r="X11" s="7"/>
      <c r="Y11" s="7"/>
    </row>
    <row r="12" spans="1:25" ht="18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8"/>
      <c r="W12" s="8"/>
      <c r="X12" s="8"/>
      <c r="Y12" s="7"/>
    </row>
    <row r="13" spans="1:25" ht="18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3"/>
      <c r="R13" s="13"/>
      <c r="S13" s="13"/>
      <c r="T13" s="13"/>
      <c r="U13" s="13"/>
      <c r="V13" s="6"/>
      <c r="W13" s="14"/>
      <c r="X13" s="7"/>
      <c r="Y13" s="7"/>
    </row>
    <row r="14" spans="1:25" ht="18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5"/>
      <c r="R14" s="15"/>
      <c r="S14" s="15"/>
      <c r="T14" s="15"/>
      <c r="U14" s="15"/>
      <c r="V14" s="12"/>
      <c r="W14" s="12"/>
      <c r="X14" s="12"/>
      <c r="Y14" s="7"/>
    </row>
    <row r="15" spans="1:25" ht="18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6"/>
      <c r="R15" s="15"/>
      <c r="S15" s="17"/>
      <c r="T15" s="9"/>
      <c r="U15" s="9"/>
      <c r="V15" s="18"/>
      <c r="W15" s="14"/>
      <c r="X15" s="7"/>
      <c r="Y15" s="7"/>
    </row>
    <row r="16" spans="1:25" ht="18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5"/>
      <c r="R16" s="15"/>
      <c r="S16" s="15"/>
      <c r="T16" s="15"/>
      <c r="U16" s="15"/>
      <c r="V16" s="19"/>
      <c r="W16" s="20"/>
    </row>
    <row r="17" spans="1:24" ht="18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5"/>
      <c r="R17" s="15"/>
      <c r="S17" s="15"/>
      <c r="T17" s="15"/>
      <c r="U17" s="15"/>
      <c r="V17" s="15"/>
      <c r="W17" s="15"/>
      <c r="X17" s="15"/>
    </row>
    <row r="18" spans="1:24" ht="18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5"/>
      <c r="R18" s="15"/>
      <c r="S18" s="15"/>
      <c r="T18" s="15"/>
      <c r="U18" s="15"/>
      <c r="V18" s="21"/>
      <c r="W18" s="20"/>
    </row>
  </sheetData>
  <pageMargins left="0.25" right="0.25" top="1" bottom="0.75" header="0.3" footer="0.3"/>
  <pageSetup scale="6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ColWidth="8.85546875" defaultRowHeight="15.75" x14ac:dyDescent="0.25"/>
  <cols>
    <col min="1" max="2" width="8.85546875" style="24"/>
    <col min="3" max="3" width="9.28515625" style="30" bestFit="1" customWidth="1"/>
    <col min="4" max="16384" width="8.85546875" style="24"/>
  </cols>
  <sheetData>
    <row r="1" spans="1:8" ht="18.75" x14ac:dyDescent="0.25">
      <c r="A1" s="22" t="s">
        <v>0</v>
      </c>
      <c r="B1" s="23"/>
      <c r="C1" s="22"/>
      <c r="D1" s="23"/>
      <c r="E1" s="23"/>
      <c r="F1" s="23"/>
      <c r="G1" s="23"/>
      <c r="H1" s="23"/>
    </row>
    <row r="3" spans="1:8" x14ac:dyDescent="0.25">
      <c r="A3" s="25" t="s">
        <v>1</v>
      </c>
      <c r="B3" s="24" t="s">
        <v>2</v>
      </c>
      <c r="C3" s="26"/>
      <c r="D3" s="23"/>
      <c r="E3" s="23"/>
    </row>
    <row r="4" spans="1:8" x14ac:dyDescent="0.25">
      <c r="A4" s="25" t="s">
        <v>3</v>
      </c>
      <c r="B4" s="24" t="s">
        <v>4</v>
      </c>
      <c r="C4" s="26" t="s">
        <v>5</v>
      </c>
      <c r="D4" s="23"/>
      <c r="E4" s="23"/>
    </row>
    <row r="5" spans="1:8" ht="18.75" x14ac:dyDescent="0.25">
      <c r="A5" s="25" t="s">
        <v>6</v>
      </c>
      <c r="B5" s="24" t="s">
        <v>7</v>
      </c>
      <c r="C5" s="26" t="s">
        <v>8</v>
      </c>
      <c r="E5" s="23"/>
    </row>
    <row r="6" spans="1:8" x14ac:dyDescent="0.25">
      <c r="A6" s="25" t="s">
        <v>9</v>
      </c>
      <c r="B6" s="27">
        <v>1.2250000000000001</v>
      </c>
      <c r="C6" s="26" t="s">
        <v>10</v>
      </c>
      <c r="D6" s="23"/>
      <c r="E6" s="23"/>
    </row>
    <row r="7" spans="1:8" x14ac:dyDescent="0.25">
      <c r="A7" s="25" t="s">
        <v>11</v>
      </c>
      <c r="B7" s="24" t="s">
        <v>12</v>
      </c>
      <c r="C7" s="26" t="s">
        <v>13</v>
      </c>
      <c r="D7" s="23"/>
      <c r="E7" s="23"/>
    </row>
    <row r="8" spans="1:8" x14ac:dyDescent="0.25">
      <c r="A8" s="25"/>
      <c r="C8" s="26"/>
      <c r="D8" s="23"/>
      <c r="E8" s="23"/>
      <c r="F8" s="28"/>
      <c r="G8" s="29"/>
      <c r="H8" s="29"/>
    </row>
    <row r="9" spans="1:8" x14ac:dyDescent="0.25">
      <c r="B9" s="25" t="s">
        <v>14</v>
      </c>
      <c r="C9" s="30">
        <f>12*2.54/100</f>
        <v>0.30480000000000002</v>
      </c>
      <c r="D9" s="24" t="s">
        <v>15</v>
      </c>
    </row>
    <row r="10" spans="1:8" x14ac:dyDescent="0.25">
      <c r="B10" s="31" t="s">
        <v>16</v>
      </c>
      <c r="C10" s="30">
        <f>5280*C9/3600</f>
        <v>0.44703999999999999</v>
      </c>
      <c r="D10" s="23" t="s">
        <v>17</v>
      </c>
      <c r="F10" s="34"/>
      <c r="G10" s="34"/>
      <c r="H10" s="34"/>
    </row>
    <row r="11" spans="1:8" x14ac:dyDescent="0.25">
      <c r="B11" s="31" t="s">
        <v>18</v>
      </c>
      <c r="C11" s="30">
        <f>1852/3600</f>
        <v>0.51444444444444448</v>
      </c>
      <c r="D11" s="23" t="s">
        <v>17</v>
      </c>
      <c r="F11" s="28"/>
      <c r="G11" s="28"/>
      <c r="H11" s="28"/>
    </row>
    <row r="12" spans="1:8" x14ac:dyDescent="0.25">
      <c r="B12" s="31"/>
      <c r="D12" s="23"/>
      <c r="F12" s="28"/>
      <c r="G12" s="28"/>
      <c r="H12" s="28"/>
    </row>
    <row r="13" spans="1:8" x14ac:dyDescent="0.25">
      <c r="B13" s="35" t="s">
        <v>19</v>
      </c>
      <c r="C13" s="35"/>
      <c r="D13" s="35"/>
    </row>
    <row r="14" spans="1:8" ht="18.75" x14ac:dyDescent="0.25">
      <c r="B14" s="32"/>
      <c r="C14" s="32" t="s">
        <v>20</v>
      </c>
      <c r="D14" s="32" t="s">
        <v>21</v>
      </c>
    </row>
    <row r="15" spans="1:8" x14ac:dyDescent="0.25">
      <c r="B15" s="32" t="s">
        <v>17</v>
      </c>
      <c r="C15" s="33">
        <f>B6/2</f>
        <v>0.61250000000000004</v>
      </c>
      <c r="D15" s="33">
        <f>C15*POWER(C9,2)</f>
        <v>5.6903112000000006E-2</v>
      </c>
    </row>
    <row r="16" spans="1:8" x14ac:dyDescent="0.25">
      <c r="B16" s="32" t="s">
        <v>22</v>
      </c>
      <c r="C16" s="33">
        <f>C15*POWER($C$10,3)</f>
        <v>5.471989386321921E-2</v>
      </c>
      <c r="D16" s="33">
        <f>D15*POWER($C$10,3)</f>
        <v>5.0836444883704084E-3</v>
      </c>
    </row>
    <row r="17" spans="2:4" x14ac:dyDescent="0.25">
      <c r="B17" s="32" t="s">
        <v>23</v>
      </c>
      <c r="C17" s="33">
        <f>C$15*POWER($C$11,3)</f>
        <v>8.339145238340194E-2</v>
      </c>
      <c r="D17" s="33">
        <f>D$15*POWER($C$11,3)</f>
        <v>7.7473194364332861E-3</v>
      </c>
    </row>
  </sheetData>
  <mergeCells count="2">
    <mergeCell ref="F10:H10"/>
    <mergeCell ref="B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Solar</vt:lpstr>
      <vt:lpstr>Wind</vt:lpstr>
      <vt:lpstr>Wind Factors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 Clifford</dc:creator>
  <cp:lastModifiedBy>Philip Hervey</cp:lastModifiedBy>
  <cp:lastPrinted>2014-05-26T21:22:53Z</cp:lastPrinted>
  <dcterms:created xsi:type="dcterms:W3CDTF">2011-11-17T21:54:20Z</dcterms:created>
  <dcterms:modified xsi:type="dcterms:W3CDTF">2015-01-06T13:46:33Z</dcterms:modified>
</cp:coreProperties>
</file>